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0" yWindow="135" windowWidth="14820" windowHeight="8055"/>
  </bookViews>
  <sheets>
    <sheet name="Sayfa1" sheetId="1" r:id="rId1"/>
    <sheet name="Sayfa2" sheetId="2" r:id="rId2"/>
    <sheet name="Sayfa3" sheetId="3" r:id="rId3"/>
  </sheets>
  <calcPr calcId="145621"/>
</workbook>
</file>

<file path=xl/calcChain.xml><?xml version="1.0" encoding="utf-8"?>
<calcChain xmlns="http://schemas.openxmlformats.org/spreadsheetml/2006/main">
  <c r="D62" i="1" l="1"/>
  <c r="E62" i="1"/>
  <c r="E32" i="1"/>
  <c r="E33" i="1" s="1"/>
  <c r="D32" i="1"/>
  <c r="D33" i="1" s="1"/>
  <c r="D80" i="1" l="1"/>
  <c r="E80" i="1"/>
  <c r="C74" i="1"/>
  <c r="D102" i="1" l="1"/>
  <c r="E102" i="1"/>
  <c r="D99" i="1"/>
  <c r="D95" i="1"/>
  <c r="E94" i="1"/>
  <c r="E99" i="1" s="1"/>
  <c r="D94" i="1"/>
  <c r="C94" i="1"/>
  <c r="C99" i="1" s="1"/>
  <c r="C92" i="1"/>
  <c r="E95" i="1"/>
  <c r="C80" i="1"/>
  <c r="C95" i="1" s="1"/>
  <c r="C73" i="1"/>
  <c r="C72" i="1"/>
  <c r="D61" i="1"/>
  <c r="D92" i="1" s="1"/>
  <c r="E61" i="1"/>
  <c r="E92" i="1" s="1"/>
  <c r="C61" i="1"/>
  <c r="C32" i="1"/>
  <c r="C33" i="1" s="1"/>
  <c r="C13" i="1"/>
  <c r="C14" i="1" s="1"/>
  <c r="C41" i="1" s="1"/>
  <c r="C78" i="1" l="1"/>
  <c r="C102" i="1" s="1"/>
  <c r="C42" i="1"/>
  <c r="C62" i="1"/>
  <c r="C93" i="1" l="1"/>
  <c r="C96" i="1" s="1"/>
  <c r="C79" i="1"/>
  <c r="C101" i="1"/>
  <c r="C43" i="1"/>
  <c r="C97" i="1"/>
  <c r="C82" i="1" s="1"/>
  <c r="C63" i="1"/>
  <c r="C83" i="1" l="1"/>
  <c r="D101" i="1"/>
  <c r="D79" i="1"/>
  <c r="D93" i="1"/>
  <c r="D96" i="1" s="1"/>
  <c r="D63" i="1"/>
  <c r="C71" i="1"/>
  <c r="C76" i="1" s="1"/>
  <c r="C84" i="1" s="1"/>
  <c r="D75" i="1" s="1"/>
  <c r="D76" i="1" s="1"/>
  <c r="C48" i="1"/>
  <c r="C98" i="1"/>
  <c r="C100" i="1" s="1"/>
  <c r="C103" i="1" s="1"/>
  <c r="C104" i="1" l="1"/>
  <c r="D97" i="1"/>
  <c r="D82" i="1" s="1"/>
  <c r="D83" i="1" s="1"/>
  <c r="D84" i="1" s="1"/>
  <c r="E75" i="1" s="1"/>
  <c r="E76" i="1" s="1"/>
  <c r="D98" i="1"/>
  <c r="D100" i="1" s="1"/>
  <c r="D103" i="1" s="1"/>
  <c r="D104" i="1" s="1"/>
  <c r="E101" i="1"/>
  <c r="E79" i="1"/>
  <c r="E93" i="1"/>
  <c r="E96" i="1" s="1"/>
  <c r="E97" i="1" s="1"/>
  <c r="E63" i="1"/>
  <c r="E98" i="1" l="1"/>
  <c r="E100" i="1" s="1"/>
  <c r="E103" i="1" s="1"/>
  <c r="E104" i="1" s="1"/>
  <c r="E82" i="1"/>
  <c r="E83" i="1" s="1"/>
  <c r="E84" i="1" s="1"/>
</calcChain>
</file>

<file path=xl/sharedStrings.xml><?xml version="1.0" encoding="utf-8"?>
<sst xmlns="http://schemas.openxmlformats.org/spreadsheetml/2006/main" count="93" uniqueCount="86">
  <si>
    <t>BAŞLANGIÇ YATIRIM SERMAYESİ İHTİYACI TABLOSU</t>
  </si>
  <si>
    <t>YATIRIM HARCAMALARI</t>
  </si>
  <si>
    <t>TUTAR</t>
  </si>
  <si>
    <t>AÇIKLAMA</t>
  </si>
  <si>
    <t>MAKİNE VE TEÇHİZAT GİDERLERİ (YERLİ)</t>
  </si>
  <si>
    <t>YARDIMCI MAKİNE VE TEÇHİZAT GİDERLERİ (YERLİ)</t>
  </si>
  <si>
    <t>KURULUŞ İŞLEMLERİ VE HARÇ MASRAFLARI</t>
  </si>
  <si>
    <t>GENEL GİDERLER</t>
  </si>
  <si>
    <t>BEKLENMEYEN GİDERLER</t>
  </si>
  <si>
    <t>TOPLAM SABİT YATIRIM</t>
  </si>
  <si>
    <t xml:space="preserve">İşletme Giderleri </t>
  </si>
  <si>
    <t>Gider Kalemleri</t>
  </si>
  <si>
    <t>İŞLETME MALZEMELERİ</t>
  </si>
  <si>
    <t>KİRA</t>
  </si>
  <si>
    <t>ELEKTRİK</t>
  </si>
  <si>
    <t>SU</t>
  </si>
  <si>
    <t>HABERLEŞME</t>
  </si>
  <si>
    <t>BAKIM-ONARIM</t>
  </si>
  <si>
    <t>TOPLAM</t>
  </si>
  <si>
    <r>
      <t>I. 1-</t>
    </r>
    <r>
      <rPr>
        <b/>
        <sz val="7"/>
        <color rgb="FFFF0000"/>
        <rFont val="Times New Roman"/>
        <family val="1"/>
        <charset val="162"/>
      </rPr>
      <t xml:space="preserve">    </t>
    </r>
    <r>
      <rPr>
        <sz val="11"/>
        <color rgb="FFFF0000"/>
        <rFont val="Arial"/>
        <family val="2"/>
        <charset val="162"/>
      </rPr>
      <t>Başlangıç yatırım sermayesi ihtiyacınızı planlayınız.</t>
    </r>
  </si>
  <si>
    <r>
      <t>I.2-</t>
    </r>
    <r>
      <rPr>
        <b/>
        <sz val="7"/>
        <color rgb="FFFF0000"/>
        <rFont val="Times New Roman"/>
        <family val="1"/>
        <charset val="162"/>
      </rPr>
      <t xml:space="preserve">  </t>
    </r>
    <r>
      <rPr>
        <sz val="11"/>
        <color rgb="FFFF0000"/>
        <rFont val="Arial"/>
        <family val="2"/>
        <charset val="162"/>
      </rPr>
      <t>Bir yıllık işletme giderlerinizi belirleyiniz.</t>
    </r>
  </si>
  <si>
    <r>
      <t>I.3-</t>
    </r>
    <r>
      <rPr>
        <b/>
        <sz val="7"/>
        <color rgb="FFFF0000"/>
        <rFont val="Times New Roman"/>
        <family val="1"/>
        <charset val="162"/>
      </rPr>
      <t xml:space="preserve">  </t>
    </r>
    <r>
      <rPr>
        <sz val="11"/>
        <color rgb="FFFF0000"/>
        <rFont val="Arial"/>
        <family val="2"/>
        <charset val="162"/>
      </rPr>
      <t>Finansman yapısını oluşturunuz.</t>
    </r>
  </si>
  <si>
    <t>İŞLETME FİNANSMAN YAPISI</t>
  </si>
  <si>
    <t>1.YIL TOPLAMI</t>
  </si>
  <si>
    <t>FİNANSMAN İHTİYACI</t>
  </si>
  <si>
    <t>1.BAŞLANGIÇ YATIRIMI</t>
  </si>
  <si>
    <t>2.İŞLETME SERMAYESİ</t>
  </si>
  <si>
    <t>TOPLAM FİNANSMAN İHTİYACI</t>
  </si>
  <si>
    <t>FİNANSMAN KAYNAKLARI</t>
  </si>
  <si>
    <t>1.ÖZKAYNAKLAR</t>
  </si>
  <si>
    <t>3.KREDİLER</t>
  </si>
  <si>
    <t xml:space="preserve">TOPLAM FİNANSMAN </t>
  </si>
  <si>
    <t>2.1512 HİBE DESTEKLERİ</t>
  </si>
  <si>
    <t>Gelir - Gider Tablosu</t>
  </si>
  <si>
    <t>Ürün Hizmet</t>
  </si>
  <si>
    <t xml:space="preserve">Yıllar </t>
  </si>
  <si>
    <t>İşletme Gelirleri Toplamı</t>
  </si>
  <si>
    <t>İşletme Giderleri toplamı</t>
  </si>
  <si>
    <t>Gelir -Gider Farkı</t>
  </si>
  <si>
    <r>
      <t>I.4-</t>
    </r>
    <r>
      <rPr>
        <b/>
        <sz val="7"/>
        <color rgb="FFFF0000"/>
        <rFont val="Times New Roman"/>
        <family val="1"/>
        <charset val="162"/>
      </rPr>
      <t xml:space="preserve">  </t>
    </r>
    <r>
      <rPr>
        <sz val="11"/>
        <color rgb="FFFF0000"/>
        <rFont val="Arial"/>
        <family val="2"/>
        <charset val="162"/>
      </rPr>
      <t>Gelir-gider hesabını planlayınız.</t>
    </r>
  </si>
  <si>
    <t>YILLAR</t>
  </si>
  <si>
    <t>NAKİT GİRİŞLERİ</t>
  </si>
  <si>
    <t>1. YIL</t>
  </si>
  <si>
    <t>2. YIL</t>
  </si>
  <si>
    <t>3. YIL</t>
  </si>
  <si>
    <t>B.ÖZKAYNAK</t>
  </si>
  <si>
    <t xml:space="preserve">NAKİT ÇIKIŞLARI          </t>
  </si>
  <si>
    <t>G.SABİT YATIRIM TOPLAMI</t>
  </si>
  <si>
    <t>A.1512 HİBE DESTEKLERİ</t>
  </si>
  <si>
    <t>C.BORÇLAR</t>
  </si>
  <si>
    <t>H.İŞLETME SERMAYESİ (İŞLETME GİDERLERİ TOPLAMI)</t>
  </si>
  <si>
    <t>E.YILBAŞI ELDEKİ NAKİT</t>
  </si>
  <si>
    <t>J. KREDİ ANA PARA ÖDEMELERİ</t>
  </si>
  <si>
    <t>K.VERGİLER</t>
  </si>
  <si>
    <t>YILSONU ELDEKİ NAKİT (Nakit Girişleri-Nakit Çıkışları)</t>
  </si>
  <si>
    <t>Satış Ürün 2</t>
  </si>
  <si>
    <t>Satış Ürün 3</t>
  </si>
  <si>
    <t>Satış Ürün 4</t>
  </si>
  <si>
    <r>
      <t>I.5-</t>
    </r>
    <r>
      <rPr>
        <sz val="11"/>
        <color rgb="FFFF0000"/>
        <rFont val="Arial"/>
        <family val="2"/>
        <charset val="162"/>
      </rPr>
      <t>Nakit akışını planlayınız.</t>
    </r>
  </si>
  <si>
    <r>
      <t>I.6-</t>
    </r>
    <r>
      <rPr>
        <b/>
        <sz val="7"/>
        <color rgb="FFFF0000"/>
        <rFont val="Times New Roman"/>
        <family val="1"/>
        <charset val="162"/>
      </rPr>
      <t xml:space="preserve">   </t>
    </r>
    <r>
      <rPr>
        <sz val="11"/>
        <color rgb="FFFF0000"/>
        <rFont val="Arial"/>
        <family val="2"/>
        <charset val="162"/>
      </rPr>
      <t>Karlılık analizini yapınız.</t>
    </r>
  </si>
  <si>
    <t>KÂRA GEÇİŞ NOKTASI</t>
  </si>
  <si>
    <t>SATIŞ GELİRLERİ</t>
  </si>
  <si>
    <t>İŞLETME GİDERLERİ</t>
  </si>
  <si>
    <t>AMORTİSMANLAR</t>
  </si>
  <si>
    <t>FİNANSMAN GİDERİ</t>
  </si>
  <si>
    <t>VERGİLER</t>
  </si>
  <si>
    <t>İŞLETME SERMAYESİ</t>
  </si>
  <si>
    <t>SABİT YATIRIM</t>
  </si>
  <si>
    <t>VERGİ ÖNCESİ KAR (Satış Gelirlerinden giderler çıkarılacak)</t>
  </si>
  <si>
    <t>VERGİ SONRASI KAR (vergi öncesi kardan %20 vergi düşeceğiz, zarar varsa ki muhtemelen olacak vergi doğmaz)</t>
  </si>
  <si>
    <t>AMORTİSMANLAR (nakit çıkışı gerektirmeyen gider olduğu için tekrar ekliyoruz)</t>
  </si>
  <si>
    <t>NET NAKİT AKIŞI 1</t>
  </si>
  <si>
    <t>KARA GEÇİŞ İÇİN NET NAKİT AKIŞI 2</t>
  </si>
  <si>
    <t>Satış Ürün 1</t>
  </si>
  <si>
    <t>toplam giderin %10'u</t>
  </si>
  <si>
    <t xml:space="preserve">KİRA KOMİSYONU - DEPOZİTO </t>
  </si>
  <si>
    <t>YAKIT</t>
  </si>
  <si>
    <t>PERSONEL (12 AYLIK)</t>
  </si>
  <si>
    <t>F.NAKİT GİRİŞLERİ TOPLAMI (A,B,C,D,E)</t>
  </si>
  <si>
    <t>I. KREDİ FAİZ ÖDEMELERİ</t>
  </si>
  <si>
    <t>D.İŞLETME GELİRLERİ</t>
  </si>
  <si>
    <t>TOPLAM NET NAKİT AKIMLAR</t>
  </si>
  <si>
    <t>1. Yıl Toplam Harcama</t>
  </si>
  <si>
    <t>2. Yıl Toplam Harcama</t>
  </si>
  <si>
    <t>3. Yıl Toplam Harcama</t>
  </si>
  <si>
    <t>L.NAKİT ÇIKIŞLARI TOPLAMI (G,H,I,J,K)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</si>
</sst>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TL&quot;;[Red]\-#,##0.00\ &quot;TL&quot;"/>
  </numFmts>
  <fonts count="22" x14ac:knownFonts="1">
    <font>
      <sz val="11"/>
      <color theme="1"/>
      <name val="Calibri"/>
      <family val="2"/>
      <charset val="162"/>
      <scheme val="minor"/>
    </font>
    <font>
      <b/>
      <sz val="14"/>
      <color rgb="FF000000"/>
      <name val="Calibri"/>
      <family val="2"/>
      <charset val="162"/>
    </font>
    <font>
      <sz val="11"/>
      <color rgb="FF000000"/>
      <name val="Calibri"/>
      <family val="2"/>
      <charset val="162"/>
    </font>
    <font>
      <sz val="11"/>
      <color rgb="FFFF0000"/>
      <name val="Calibri"/>
      <family val="2"/>
      <charset val="162"/>
    </font>
    <font>
      <b/>
      <sz val="14"/>
      <color rgb="FFFF0000"/>
      <name val="Calibri"/>
      <family val="2"/>
      <charset val="162"/>
    </font>
    <font>
      <sz val="11"/>
      <color theme="1"/>
      <name val="Arial"/>
      <family val="2"/>
      <charset val="162"/>
    </font>
    <font>
      <sz val="14"/>
      <color rgb="FF000000"/>
      <name val="Calibri"/>
      <family val="2"/>
      <charset val="162"/>
    </font>
    <font>
      <b/>
      <sz val="12"/>
      <color theme="1"/>
      <name val="Arial Black"/>
      <family val="2"/>
      <charset val="162"/>
    </font>
    <font>
      <b/>
      <sz val="11"/>
      <color rgb="FFFF0000"/>
      <name val="Arial"/>
      <family val="2"/>
      <charset val="162"/>
    </font>
    <font>
      <b/>
      <sz val="7"/>
      <color rgb="FFFF0000"/>
      <name val="Times New Roman"/>
      <family val="1"/>
      <charset val="162"/>
    </font>
    <font>
      <sz val="11"/>
      <color rgb="FFFF0000"/>
      <name val="Arial"/>
      <family val="2"/>
      <charset val="162"/>
    </font>
    <font>
      <b/>
      <sz val="12"/>
      <color rgb="FF000000"/>
      <name val="Calibri"/>
      <family val="2"/>
      <charset val="162"/>
    </font>
    <font>
      <b/>
      <sz val="12"/>
      <color rgb="FFFF0000"/>
      <name val="Calibri"/>
      <family val="2"/>
      <charset val="162"/>
    </font>
    <font>
      <b/>
      <sz val="18"/>
      <color theme="1"/>
      <name val="Calibri"/>
      <family val="2"/>
      <charset val="162"/>
      <scheme val="minor"/>
    </font>
    <font>
      <b/>
      <i/>
      <sz val="12"/>
      <color theme="1"/>
      <name val="Calibri"/>
      <family val="2"/>
      <charset val="162"/>
      <scheme val="minor"/>
    </font>
    <font>
      <b/>
      <i/>
      <sz val="12"/>
      <color rgb="FF000000"/>
      <name val="Calibri"/>
      <family val="2"/>
      <charset val="162"/>
    </font>
    <font>
      <sz val="11"/>
      <color rgb="FF000000"/>
      <name val="Calibri"/>
      <family val="2"/>
      <charset val="162"/>
      <scheme val="minor"/>
    </font>
    <font>
      <b/>
      <sz val="11"/>
      <color rgb="FFFF0000"/>
      <name val="Calibri"/>
      <family val="2"/>
      <charset val="162"/>
    </font>
    <font>
      <b/>
      <i/>
      <sz val="12"/>
      <color rgb="FF000000"/>
      <name val="Calibri"/>
      <family val="2"/>
      <charset val="162"/>
      <scheme val="minor"/>
    </font>
    <font>
      <b/>
      <sz val="11"/>
      <color rgb="FF000000"/>
      <name val="Calibri"/>
      <family val="2"/>
      <charset val="162"/>
    </font>
    <font>
      <sz val="11"/>
      <color rgb="FFFF0000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2" borderId="6" xfId="0" applyFont="1" applyFill="1" applyBorder="1"/>
    <xf numFmtId="8" fontId="2" fillId="0" borderId="5" xfId="0" applyNumberFormat="1" applyFont="1" applyBorder="1" applyAlignment="1">
      <alignment horizontal="right"/>
    </xf>
    <xf numFmtId="0" fontId="2" fillId="0" borderId="5" xfId="0" applyFont="1" applyBorder="1"/>
    <xf numFmtId="8" fontId="3" fillId="0" borderId="5" xfId="0" applyNumberFormat="1" applyFont="1" applyBorder="1" applyAlignment="1">
      <alignment horizontal="right"/>
    </xf>
    <xf numFmtId="0" fontId="2" fillId="2" borderId="7" xfId="0" applyFont="1" applyFill="1" applyBorder="1"/>
    <xf numFmtId="8" fontId="2" fillId="0" borderId="8" xfId="0" applyNumberFormat="1" applyFont="1" applyBorder="1" applyAlignment="1">
      <alignment horizontal="right"/>
    </xf>
    <xf numFmtId="0" fontId="2" fillId="0" borderId="8" xfId="0" applyFont="1" applyBorder="1"/>
    <xf numFmtId="0" fontId="1" fillId="2" borderId="9" xfId="0" applyFont="1" applyFill="1" applyBorder="1" applyAlignment="1">
      <alignment horizontal="right"/>
    </xf>
    <xf numFmtId="0" fontId="5" fillId="0" borderId="0" xfId="0" applyFont="1" applyAlignment="1">
      <alignment vertical="center"/>
    </xf>
    <xf numFmtId="0" fontId="6" fillId="0" borderId="0" xfId="0" applyFont="1" applyFill="1" applyBorder="1"/>
    <xf numFmtId="0" fontId="2" fillId="2" borderId="6" xfId="0" applyFont="1" applyFill="1" applyBorder="1" applyAlignment="1">
      <alignment wrapText="1"/>
    </xf>
    <xf numFmtId="8" fontId="2" fillId="0" borderId="5" xfId="0" applyNumberFormat="1" applyFont="1" applyBorder="1" applyAlignment="1">
      <alignment horizontal="right" wrapText="1"/>
    </xf>
    <xf numFmtId="8" fontId="3" fillId="0" borderId="5" xfId="0" applyNumberFormat="1" applyFont="1" applyBorder="1" applyAlignment="1">
      <alignment horizontal="right" wrapText="1"/>
    </xf>
    <xf numFmtId="0" fontId="1" fillId="2" borderId="6" xfId="0" applyFont="1" applyFill="1" applyBorder="1" applyAlignment="1">
      <alignment wrapText="1"/>
    </xf>
    <xf numFmtId="8" fontId="4" fillId="2" borderId="5" xfId="0" applyNumberFormat="1" applyFont="1" applyFill="1" applyBorder="1" applyAlignment="1">
      <alignment horizontal="right" wrapText="1"/>
    </xf>
    <xf numFmtId="0" fontId="8" fillId="0" borderId="0" xfId="0" applyFont="1" applyAlignment="1">
      <alignment horizontal="left" vertical="center" indent="5"/>
    </xf>
    <xf numFmtId="0" fontId="6" fillId="2" borderId="15" xfId="0" applyFont="1" applyFill="1" applyBorder="1"/>
    <xf numFmtId="0" fontId="1" fillId="2" borderId="16" xfId="0" applyFont="1" applyFill="1" applyBorder="1" applyAlignment="1"/>
    <xf numFmtId="0" fontId="1" fillId="2" borderId="17" xfId="0" applyFont="1" applyFill="1" applyBorder="1" applyAlignment="1">
      <alignment horizontal="center"/>
    </xf>
    <xf numFmtId="0" fontId="11" fillId="2" borderId="15" xfId="0" applyFont="1" applyFill="1" applyBorder="1"/>
    <xf numFmtId="0" fontId="0" fillId="0" borderId="16" xfId="0" applyBorder="1"/>
    <xf numFmtId="0" fontId="2" fillId="0" borderId="17" xfId="0" applyFont="1" applyBorder="1"/>
    <xf numFmtId="0" fontId="2" fillId="2" borderId="15" xfId="0" applyFont="1" applyFill="1" applyBorder="1"/>
    <xf numFmtId="8" fontId="3" fillId="0" borderId="16" xfId="0" applyNumberFormat="1" applyFont="1" applyFill="1" applyBorder="1" applyAlignment="1">
      <alignment horizontal="right"/>
    </xf>
    <xf numFmtId="0" fontId="2" fillId="0" borderId="17" xfId="0" applyFont="1" applyBorder="1" applyAlignment="1">
      <alignment horizontal="center"/>
    </xf>
    <xf numFmtId="0" fontId="11" fillId="2" borderId="15" xfId="0" applyFont="1" applyFill="1" applyBorder="1" applyAlignment="1">
      <alignment vertical="top"/>
    </xf>
    <xf numFmtId="8" fontId="12" fillId="0" borderId="16" xfId="0" applyNumberFormat="1" applyFont="1" applyFill="1" applyBorder="1" applyAlignment="1">
      <alignment horizontal="right"/>
    </xf>
    <xf numFmtId="0" fontId="11" fillId="2" borderId="18" xfId="0" applyFont="1" applyFill="1" applyBorder="1"/>
    <xf numFmtId="8" fontId="12" fillId="0" borderId="19" xfId="0" applyNumberFormat="1" applyFont="1" applyBorder="1" applyAlignment="1">
      <alignment horizontal="right"/>
    </xf>
    <xf numFmtId="0" fontId="2" fillId="0" borderId="20" xfId="0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4" fontId="2" fillId="0" borderId="5" xfId="0" applyNumberFormat="1" applyFont="1" applyBorder="1" applyAlignment="1">
      <alignment horizontal="right"/>
    </xf>
    <xf numFmtId="0" fontId="11" fillId="2" borderId="6" xfId="0" applyFont="1" applyFill="1" applyBorder="1"/>
    <xf numFmtId="8" fontId="12" fillId="0" borderId="5" xfId="0" applyNumberFormat="1" applyFont="1" applyFill="1" applyBorder="1" applyAlignment="1">
      <alignment horizontal="right"/>
    </xf>
    <xf numFmtId="8" fontId="4" fillId="0" borderId="5" xfId="0" applyNumberFormat="1" applyFont="1" applyFill="1" applyBorder="1" applyAlignment="1">
      <alignment horizontal="right"/>
    </xf>
    <xf numFmtId="0" fontId="13" fillId="0" borderId="0" xfId="0" applyFont="1"/>
    <xf numFmtId="0" fontId="14" fillId="0" borderId="16" xfId="0" applyFont="1" applyBorder="1" applyAlignment="1"/>
    <xf numFmtId="0" fontId="15" fillId="2" borderId="16" xfId="0" applyFont="1" applyFill="1" applyBorder="1" applyAlignment="1">
      <alignment horizontal="center"/>
    </xf>
    <xf numFmtId="0" fontId="2" fillId="2" borderId="22" xfId="0" applyFont="1" applyFill="1" applyBorder="1"/>
    <xf numFmtId="8" fontId="2" fillId="0" borderId="23" xfId="0" applyNumberFormat="1" applyFont="1" applyFill="1" applyBorder="1" applyAlignment="1">
      <alignment horizontal="right"/>
    </xf>
    <xf numFmtId="8" fontId="2" fillId="0" borderId="16" xfId="0" applyNumberFormat="1" applyFont="1" applyFill="1" applyBorder="1" applyAlignment="1">
      <alignment horizontal="right"/>
    </xf>
    <xf numFmtId="0" fontId="16" fillId="0" borderId="15" xfId="0" applyFont="1" applyBorder="1"/>
    <xf numFmtId="8" fontId="2" fillId="3" borderId="16" xfId="0" applyNumberFormat="1" applyFont="1" applyFill="1" applyBorder="1" applyAlignment="1">
      <alignment horizontal="right"/>
    </xf>
    <xf numFmtId="8" fontId="17" fillId="0" borderId="16" xfId="0" applyNumberFormat="1" applyFont="1" applyFill="1" applyBorder="1" applyAlignment="1">
      <alignment horizontal="right"/>
    </xf>
    <xf numFmtId="0" fontId="18" fillId="0" borderId="16" xfId="0" applyFont="1" applyBorder="1" applyAlignment="1"/>
    <xf numFmtId="0" fontId="19" fillId="2" borderId="15" xfId="0" applyFont="1" applyFill="1" applyBorder="1" applyAlignment="1">
      <alignment horizontal="left" wrapText="1"/>
    </xf>
    <xf numFmtId="0" fontId="1" fillId="2" borderId="18" xfId="0" applyFont="1" applyFill="1" applyBorder="1"/>
    <xf numFmtId="8" fontId="12" fillId="0" borderId="19" xfId="0" applyNumberFormat="1" applyFont="1" applyFill="1" applyBorder="1" applyAlignment="1">
      <alignment horizontal="right"/>
    </xf>
    <xf numFmtId="0" fontId="1" fillId="2" borderId="24" xfId="0" applyFont="1" applyFill="1" applyBorder="1"/>
    <xf numFmtId="0" fontId="1" fillId="2" borderId="6" xfId="0" applyFont="1" applyFill="1" applyBorder="1"/>
    <xf numFmtId="0" fontId="19" fillId="2" borderId="25" xfId="0" applyFont="1" applyFill="1" applyBorder="1" applyAlignment="1">
      <alignment vertical="center"/>
    </xf>
    <xf numFmtId="8" fontId="3" fillId="0" borderId="26" xfId="0" applyNumberFormat="1" applyFont="1" applyFill="1" applyBorder="1" applyAlignment="1">
      <alignment horizontal="right" vertical="center"/>
    </xf>
    <xf numFmtId="0" fontId="19" fillId="2" borderId="15" xfId="0" applyFont="1" applyFill="1" applyBorder="1" applyAlignment="1">
      <alignment horizontal="right" vertical="center"/>
    </xf>
    <xf numFmtId="8" fontId="3" fillId="0" borderId="16" xfId="0" applyNumberFormat="1" applyFont="1" applyFill="1" applyBorder="1" applyAlignment="1">
      <alignment horizontal="right" vertical="center"/>
    </xf>
    <xf numFmtId="8" fontId="2" fillId="0" borderId="16" xfId="0" applyNumberFormat="1" applyFont="1" applyFill="1" applyBorder="1" applyAlignment="1">
      <alignment horizontal="right" vertical="center"/>
    </xf>
    <xf numFmtId="0" fontId="19" fillId="2" borderId="15" xfId="0" applyFont="1" applyFill="1" applyBorder="1" applyAlignment="1">
      <alignment vertical="center"/>
    </xf>
    <xf numFmtId="8" fontId="17" fillId="0" borderId="16" xfId="0" applyNumberFormat="1" applyFont="1" applyFill="1" applyBorder="1" applyAlignment="1">
      <alignment horizontal="right" vertical="center"/>
    </xf>
    <xf numFmtId="8" fontId="0" fillId="0" borderId="16" xfId="0" applyNumberFormat="1" applyBorder="1"/>
    <xf numFmtId="8" fontId="15" fillId="2" borderId="16" xfId="0" applyNumberFormat="1" applyFont="1" applyFill="1" applyBorder="1" applyAlignment="1">
      <alignment horizontal="center"/>
    </xf>
    <xf numFmtId="0" fontId="19" fillId="2" borderId="15" xfId="0" applyFont="1" applyFill="1" applyBorder="1" applyAlignment="1">
      <alignment vertical="center" wrapText="1"/>
    </xf>
    <xf numFmtId="0" fontId="19" fillId="2" borderId="27" xfId="0" applyFont="1" applyFill="1" applyBorder="1" applyAlignment="1">
      <alignment vertical="center"/>
    </xf>
    <xf numFmtId="8" fontId="4" fillId="0" borderId="16" xfId="0" applyNumberFormat="1" applyFont="1" applyFill="1" applyBorder="1" applyAlignment="1">
      <alignment horizontal="right" vertical="center"/>
    </xf>
    <xf numFmtId="8" fontId="0" fillId="0" borderId="19" xfId="0" applyNumberFormat="1" applyBorder="1"/>
    <xf numFmtId="0" fontId="20" fillId="0" borderId="0" xfId="0" applyFont="1" applyFill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8" fontId="4" fillId="2" borderId="10" xfId="0" applyNumberFormat="1" applyFont="1" applyFill="1" applyBorder="1" applyAlignment="1">
      <alignment horizontal="right"/>
    </xf>
    <xf numFmtId="8" fontId="4" fillId="2" borderId="3" xfId="0" applyNumberFormat="1" applyFont="1" applyFill="1" applyBorder="1" applyAlignment="1">
      <alignment horizontal="right"/>
    </xf>
    <xf numFmtId="0" fontId="7" fillId="2" borderId="11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2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104"/>
  <sheetViews>
    <sheetView tabSelected="1" workbookViewId="0">
      <selection activeCell="K18" sqref="K18"/>
    </sheetView>
  </sheetViews>
  <sheetFormatPr defaultRowHeight="15" x14ac:dyDescent="0.25"/>
  <cols>
    <col min="2" max="2" width="63.5703125" bestFit="1" customWidth="1"/>
    <col min="3" max="3" width="18.140625" bestFit="1" customWidth="1"/>
    <col min="4" max="4" width="17.28515625" customWidth="1"/>
    <col min="5" max="5" width="18.42578125" customWidth="1"/>
  </cols>
  <sheetData>
    <row r="4" spans="2:4" x14ac:dyDescent="0.25">
      <c r="B4" s="18" t="s">
        <v>19</v>
      </c>
    </row>
    <row r="5" spans="2:4" ht="15.75" thickBot="1" x14ac:dyDescent="0.3">
      <c r="B5" s="11"/>
    </row>
    <row r="6" spans="2:4" ht="19.5" thickBot="1" x14ac:dyDescent="0.35">
      <c r="B6" s="67" t="s">
        <v>0</v>
      </c>
      <c r="C6" s="68"/>
      <c r="D6" s="72"/>
    </row>
    <row r="7" spans="2:4" ht="19.5" thickBot="1" x14ac:dyDescent="0.35">
      <c r="B7" s="1" t="s">
        <v>1</v>
      </c>
      <c r="C7" s="2" t="s">
        <v>2</v>
      </c>
      <c r="D7" s="2" t="s">
        <v>3</v>
      </c>
    </row>
    <row r="8" spans="2:4" ht="15.75" thickBot="1" x14ac:dyDescent="0.3">
      <c r="B8" s="3" t="s">
        <v>75</v>
      </c>
      <c r="C8" s="4"/>
      <c r="D8" s="5"/>
    </row>
    <row r="9" spans="2:4" ht="15.75" thickBot="1" x14ac:dyDescent="0.3">
      <c r="B9" s="3" t="s">
        <v>4</v>
      </c>
      <c r="C9" s="6"/>
      <c r="D9" s="5"/>
    </row>
    <row r="10" spans="2:4" ht="15.75" thickBot="1" x14ac:dyDescent="0.3">
      <c r="B10" s="3" t="s">
        <v>5</v>
      </c>
      <c r="C10" s="6"/>
      <c r="D10" s="5"/>
    </row>
    <row r="11" spans="2:4" ht="15.75" thickBot="1" x14ac:dyDescent="0.3">
      <c r="B11" s="3" t="s">
        <v>6</v>
      </c>
      <c r="C11" s="4"/>
      <c r="D11" s="5"/>
    </row>
    <row r="12" spans="2:4" ht="15.75" thickBot="1" x14ac:dyDescent="0.3">
      <c r="B12" s="3" t="s">
        <v>7</v>
      </c>
      <c r="C12" s="4"/>
      <c r="D12" s="5"/>
    </row>
    <row r="13" spans="2:4" ht="15.75" thickBot="1" x14ac:dyDescent="0.3">
      <c r="B13" s="7" t="s">
        <v>8</v>
      </c>
      <c r="C13" s="8">
        <f>0.1*(C8+C9+C10+C11)</f>
        <v>0</v>
      </c>
      <c r="D13" s="9" t="s">
        <v>74</v>
      </c>
    </row>
    <row r="14" spans="2:4" ht="19.5" thickBot="1" x14ac:dyDescent="0.35">
      <c r="B14" s="10" t="s">
        <v>9</v>
      </c>
      <c r="C14" s="73">
        <f>C8+C9+C10+C11+C12+C13</f>
        <v>0</v>
      </c>
      <c r="D14" s="74"/>
    </row>
    <row r="17" spans="2:5" x14ac:dyDescent="0.25">
      <c r="B17" s="18" t="s">
        <v>20</v>
      </c>
    </row>
    <row r="18" spans="2:5" x14ac:dyDescent="0.25">
      <c r="B18" s="18"/>
    </row>
    <row r="20" spans="2:5" ht="19.5" thickBot="1" x14ac:dyDescent="0.35">
      <c r="B20" s="82" t="s">
        <v>10</v>
      </c>
      <c r="C20" s="12"/>
    </row>
    <row r="21" spans="2:5" x14ac:dyDescent="0.25">
      <c r="B21" s="75" t="s">
        <v>11</v>
      </c>
      <c r="C21" s="77" t="s">
        <v>82</v>
      </c>
      <c r="D21" s="77" t="s">
        <v>83</v>
      </c>
      <c r="E21" s="77" t="s">
        <v>84</v>
      </c>
    </row>
    <row r="22" spans="2:5" ht="15.75" thickBot="1" x14ac:dyDescent="0.3">
      <c r="B22" s="76"/>
      <c r="C22" s="78"/>
      <c r="D22" s="78"/>
      <c r="E22" s="78"/>
    </row>
    <row r="23" spans="2:5" ht="15.75" thickBot="1" x14ac:dyDescent="0.3">
      <c r="B23" s="13" t="s">
        <v>12</v>
      </c>
      <c r="C23" s="4"/>
      <c r="D23" s="4"/>
      <c r="E23" s="4"/>
    </row>
    <row r="24" spans="2:5" ht="15.75" thickBot="1" x14ac:dyDescent="0.3">
      <c r="B24" s="13" t="s">
        <v>13</v>
      </c>
      <c r="C24" s="14"/>
      <c r="D24" s="14"/>
      <c r="E24" s="14"/>
    </row>
    <row r="25" spans="2:5" ht="15.75" thickBot="1" x14ac:dyDescent="0.3">
      <c r="B25" s="13" t="s">
        <v>14</v>
      </c>
      <c r="C25" s="14"/>
      <c r="D25" s="14"/>
      <c r="E25" s="14"/>
    </row>
    <row r="26" spans="2:5" ht="15.75" thickBot="1" x14ac:dyDescent="0.3">
      <c r="B26" s="13" t="s">
        <v>15</v>
      </c>
      <c r="C26" s="14"/>
      <c r="D26" s="14"/>
      <c r="E26" s="14"/>
    </row>
    <row r="27" spans="2:5" ht="15.75" thickBot="1" x14ac:dyDescent="0.3">
      <c r="B27" s="13" t="s">
        <v>16</v>
      </c>
      <c r="C27" s="14"/>
      <c r="D27" s="14"/>
      <c r="E27" s="14"/>
    </row>
    <row r="28" spans="2:5" ht="15.75" thickBot="1" x14ac:dyDescent="0.3">
      <c r="B28" s="13" t="s">
        <v>76</v>
      </c>
      <c r="C28" s="14"/>
      <c r="D28" s="14"/>
      <c r="E28" s="14"/>
    </row>
    <row r="29" spans="2:5" ht="15.75" thickBot="1" x14ac:dyDescent="0.3">
      <c r="B29" s="13" t="s">
        <v>77</v>
      </c>
      <c r="C29" s="15"/>
      <c r="D29" s="15"/>
      <c r="E29" s="15"/>
    </row>
    <row r="30" spans="2:5" ht="15.75" thickBot="1" x14ac:dyDescent="0.3">
      <c r="B30" s="13" t="s">
        <v>17</v>
      </c>
      <c r="C30" s="14"/>
      <c r="D30" s="14"/>
      <c r="E30" s="14"/>
    </row>
    <row r="31" spans="2:5" ht="15.75" thickBot="1" x14ac:dyDescent="0.3">
      <c r="B31" s="13" t="s">
        <v>7</v>
      </c>
      <c r="C31" s="14"/>
      <c r="D31" s="14"/>
      <c r="E31" s="14"/>
    </row>
    <row r="32" spans="2:5" ht="15.75" thickBot="1" x14ac:dyDescent="0.3">
      <c r="B32" s="13" t="s">
        <v>8</v>
      </c>
      <c r="C32" s="14">
        <f>0.1*(C23+C24+C25+C26+C27+C29+C30+C31)</f>
        <v>0</v>
      </c>
      <c r="D32" s="14">
        <f>0.1*(D23+D24+D25+D26+D27+D29+D30+D31)</f>
        <v>0</v>
      </c>
      <c r="E32" s="14">
        <f>0.1*(E23+E24+E25+E26+E27+E29+E30+E31)</f>
        <v>0</v>
      </c>
    </row>
    <row r="33" spans="2:5" ht="19.5" thickBot="1" x14ac:dyDescent="0.35">
      <c r="B33" s="16" t="s">
        <v>18</v>
      </c>
      <c r="C33" s="17">
        <f>C23+C24+C25+C26+C27+C29+C30+C31+C32</f>
        <v>0</v>
      </c>
      <c r="D33" s="17">
        <f>D23+D24+D25+D26+D27+D29+D30+D31+D32</f>
        <v>0</v>
      </c>
      <c r="E33" s="17">
        <f>E23+E24+E25+E26+E27+E29+E30+E31+E32</f>
        <v>0</v>
      </c>
    </row>
    <row r="36" spans="2:5" x14ac:dyDescent="0.25">
      <c r="B36" s="18" t="s">
        <v>21</v>
      </c>
    </row>
    <row r="37" spans="2:5" ht="15.75" thickBot="1" x14ac:dyDescent="0.3"/>
    <row r="38" spans="2:5" ht="18.75" x14ac:dyDescent="0.3">
      <c r="B38" s="79" t="s">
        <v>22</v>
      </c>
      <c r="C38" s="80"/>
      <c r="D38" s="81"/>
    </row>
    <row r="39" spans="2:5" ht="18.75" x14ac:dyDescent="0.3">
      <c r="B39" s="19"/>
      <c r="C39" s="20" t="s">
        <v>23</v>
      </c>
      <c r="D39" s="21" t="s">
        <v>3</v>
      </c>
    </row>
    <row r="40" spans="2:5" ht="15.75" x14ac:dyDescent="0.25">
      <c r="B40" s="22" t="s">
        <v>24</v>
      </c>
      <c r="C40" s="23"/>
      <c r="D40" s="24"/>
    </row>
    <row r="41" spans="2:5" x14ac:dyDescent="0.25">
      <c r="B41" s="25" t="s">
        <v>25</v>
      </c>
      <c r="C41" s="26">
        <f>C14</f>
        <v>0</v>
      </c>
      <c r="D41" s="27"/>
    </row>
    <row r="42" spans="2:5" x14ac:dyDescent="0.25">
      <c r="B42" s="25" t="s">
        <v>26</v>
      </c>
      <c r="C42" s="26">
        <f>C33</f>
        <v>0</v>
      </c>
      <c r="D42" s="27"/>
    </row>
    <row r="43" spans="2:5" ht="15.75" x14ac:dyDescent="0.25">
      <c r="B43" s="28" t="s">
        <v>27</v>
      </c>
      <c r="C43" s="29">
        <f>C41+C42</f>
        <v>0</v>
      </c>
      <c r="D43" s="27"/>
    </row>
    <row r="44" spans="2:5" x14ac:dyDescent="0.25">
      <c r="B44" s="25" t="s">
        <v>28</v>
      </c>
      <c r="C44" s="23"/>
      <c r="D44" s="24"/>
    </row>
    <row r="45" spans="2:5" x14ac:dyDescent="0.25">
      <c r="B45" s="25" t="s">
        <v>29</v>
      </c>
      <c r="C45" s="26"/>
      <c r="D45" s="27"/>
    </row>
    <row r="46" spans="2:5" x14ac:dyDescent="0.25">
      <c r="B46" s="25" t="s">
        <v>32</v>
      </c>
      <c r="C46" s="60"/>
      <c r="D46" s="27"/>
    </row>
    <row r="47" spans="2:5" x14ac:dyDescent="0.25">
      <c r="B47" s="25" t="s">
        <v>30</v>
      </c>
      <c r="C47" s="23"/>
      <c r="D47" s="27"/>
    </row>
    <row r="48" spans="2:5" ht="16.5" thickBot="1" x14ac:dyDescent="0.3">
      <c r="B48" s="30" t="s">
        <v>31</v>
      </c>
      <c r="C48" s="31">
        <f>C45+C46+C47</f>
        <v>0</v>
      </c>
      <c r="D48" s="32"/>
    </row>
    <row r="49" spans="2:5" x14ac:dyDescent="0.25">
      <c r="C49" s="66"/>
    </row>
    <row r="51" spans="2:5" x14ac:dyDescent="0.25">
      <c r="B51" s="18" t="s">
        <v>39</v>
      </c>
    </row>
    <row r="53" spans="2:5" ht="15.75" thickBot="1" x14ac:dyDescent="0.3"/>
    <row r="54" spans="2:5" ht="19.5" thickBot="1" x14ac:dyDescent="0.35">
      <c r="B54" s="67" t="s">
        <v>33</v>
      </c>
      <c r="C54" s="68"/>
      <c r="D54" s="68"/>
      <c r="E54" s="69"/>
    </row>
    <row r="55" spans="2:5" ht="19.5" thickBot="1" x14ac:dyDescent="0.35">
      <c r="B55" s="70" t="s">
        <v>34</v>
      </c>
      <c r="C55" s="67" t="s">
        <v>35</v>
      </c>
      <c r="D55" s="68"/>
      <c r="E55" s="69"/>
    </row>
    <row r="56" spans="2:5" ht="19.5" thickBot="1" x14ac:dyDescent="0.35">
      <c r="B56" s="71"/>
      <c r="C56" s="33">
        <v>1</v>
      </c>
      <c r="D56" s="2">
        <v>2</v>
      </c>
      <c r="E56" s="2">
        <v>3</v>
      </c>
    </row>
    <row r="57" spans="2:5" ht="15.75" thickBot="1" x14ac:dyDescent="0.3">
      <c r="B57" s="13" t="s">
        <v>73</v>
      </c>
      <c r="C57" s="34"/>
      <c r="D57" s="34"/>
      <c r="E57" s="34"/>
    </row>
    <row r="58" spans="2:5" ht="15.75" thickBot="1" x14ac:dyDescent="0.3">
      <c r="B58" s="13" t="s">
        <v>55</v>
      </c>
      <c r="C58" s="34"/>
      <c r="D58" s="34"/>
      <c r="E58" s="34"/>
    </row>
    <row r="59" spans="2:5" ht="15.75" thickBot="1" x14ac:dyDescent="0.3">
      <c r="B59" s="13" t="s">
        <v>56</v>
      </c>
      <c r="C59" s="34"/>
      <c r="D59" s="34"/>
      <c r="E59" s="34"/>
    </row>
    <row r="60" spans="2:5" ht="15.75" thickBot="1" x14ac:dyDescent="0.3">
      <c r="B60" s="13" t="s">
        <v>57</v>
      </c>
      <c r="C60" s="34"/>
      <c r="D60" s="34"/>
      <c r="E60" s="34"/>
    </row>
    <row r="61" spans="2:5" ht="16.5" thickBot="1" x14ac:dyDescent="0.3">
      <c r="B61" s="35" t="s">
        <v>36</v>
      </c>
      <c r="C61" s="36">
        <f>C57+C58+C59+C60</f>
        <v>0</v>
      </c>
      <c r="D61" s="36">
        <f t="shared" ref="D61:E61" si="0">D57+D58+D59+D60</f>
        <v>0</v>
      </c>
      <c r="E61" s="36">
        <f t="shared" si="0"/>
        <v>0</v>
      </c>
    </row>
    <row r="62" spans="2:5" ht="16.5" thickBot="1" x14ac:dyDescent="0.3">
      <c r="B62" s="35" t="s">
        <v>37</v>
      </c>
      <c r="C62" s="36">
        <f>C33</f>
        <v>0</v>
      </c>
      <c r="D62" s="36">
        <f t="shared" ref="D62:E62" si="1">D33</f>
        <v>0</v>
      </c>
      <c r="E62" s="36">
        <f t="shared" si="1"/>
        <v>0</v>
      </c>
    </row>
    <row r="63" spans="2:5" ht="19.5" thickBot="1" x14ac:dyDescent="0.35">
      <c r="B63" s="35" t="s">
        <v>38</v>
      </c>
      <c r="C63" s="37">
        <f>C61-C62</f>
        <v>0</v>
      </c>
      <c r="D63" s="37">
        <f t="shared" ref="D63:E63" si="2">D61-D62</f>
        <v>0</v>
      </c>
      <c r="E63" s="37">
        <f t="shared" si="2"/>
        <v>0</v>
      </c>
    </row>
    <row r="67" spans="1:5" x14ac:dyDescent="0.25">
      <c r="B67" s="18" t="s">
        <v>58</v>
      </c>
    </row>
    <row r="69" spans="1:5" ht="23.25" x14ac:dyDescent="0.35">
      <c r="B69" s="38" t="s">
        <v>40</v>
      </c>
    </row>
    <row r="70" spans="1:5" ht="15.75" x14ac:dyDescent="0.25">
      <c r="B70" s="39" t="s">
        <v>41</v>
      </c>
      <c r="C70" s="40" t="s">
        <v>42</v>
      </c>
      <c r="D70" s="40" t="s">
        <v>43</v>
      </c>
      <c r="E70" s="40" t="s">
        <v>44</v>
      </c>
    </row>
    <row r="71" spans="1:5" x14ac:dyDescent="0.25">
      <c r="B71" s="41" t="s">
        <v>48</v>
      </c>
      <c r="C71" s="42">
        <f>C46</f>
        <v>0</v>
      </c>
      <c r="D71" s="42"/>
      <c r="E71" s="42"/>
    </row>
    <row r="72" spans="1:5" x14ac:dyDescent="0.25">
      <c r="B72" s="25" t="s">
        <v>45</v>
      </c>
      <c r="C72" s="26">
        <f>C45</f>
        <v>0</v>
      </c>
      <c r="D72" s="42"/>
      <c r="E72" s="42"/>
    </row>
    <row r="73" spans="1:5" x14ac:dyDescent="0.25">
      <c r="B73" s="25" t="s">
        <v>49</v>
      </c>
      <c r="C73" s="26">
        <f>C47</f>
        <v>0</v>
      </c>
      <c r="D73" s="42"/>
      <c r="E73" s="42"/>
    </row>
    <row r="74" spans="1:5" x14ac:dyDescent="0.25">
      <c r="B74" s="25" t="s">
        <v>80</v>
      </c>
      <c r="C74" s="26">
        <f>C61</f>
        <v>0</v>
      </c>
      <c r="D74" s="42"/>
      <c r="E74" s="42"/>
    </row>
    <row r="75" spans="1:5" x14ac:dyDescent="0.25">
      <c r="A75" s="43"/>
      <c r="B75" s="25" t="s">
        <v>51</v>
      </c>
      <c r="C75" s="26">
        <v>0</v>
      </c>
      <c r="D75" s="26">
        <f>C84</f>
        <v>0</v>
      </c>
      <c r="E75" s="26">
        <f>D84</f>
        <v>0</v>
      </c>
    </row>
    <row r="76" spans="1:5" ht="15.75" x14ac:dyDescent="0.25">
      <c r="B76" s="25" t="s">
        <v>78</v>
      </c>
      <c r="C76" s="61">
        <f>C71+C72+C73+C74+C75</f>
        <v>0</v>
      </c>
      <c r="D76" s="61">
        <f>D71+D72+D73+D74+D75</f>
        <v>0</v>
      </c>
      <c r="E76" s="61">
        <f>E71+E72+E73+E74+E75</f>
        <v>0</v>
      </c>
    </row>
    <row r="77" spans="1:5" ht="15.75" x14ac:dyDescent="0.25">
      <c r="B77" s="47" t="s">
        <v>46</v>
      </c>
      <c r="C77" s="40" t="s">
        <v>42</v>
      </c>
      <c r="D77" s="40" t="s">
        <v>43</v>
      </c>
      <c r="E77" s="40" t="s">
        <v>44</v>
      </c>
    </row>
    <row r="78" spans="1:5" x14ac:dyDescent="0.25">
      <c r="B78" s="41" t="s">
        <v>47</v>
      </c>
      <c r="C78" s="26">
        <f>C41</f>
        <v>0</v>
      </c>
      <c r="D78" s="43"/>
      <c r="E78" s="43"/>
    </row>
    <row r="79" spans="1:5" x14ac:dyDescent="0.25">
      <c r="B79" s="25" t="s">
        <v>50</v>
      </c>
      <c r="C79" s="45">
        <f>C62</f>
        <v>0</v>
      </c>
      <c r="D79" s="45">
        <f>D62</f>
        <v>0</v>
      </c>
      <c r="E79" s="45">
        <f>E62</f>
        <v>0</v>
      </c>
    </row>
    <row r="80" spans="1:5" ht="15.75" thickBot="1" x14ac:dyDescent="0.3">
      <c r="B80" s="3" t="s">
        <v>79</v>
      </c>
      <c r="C80" s="45">
        <f>C81*0.1</f>
        <v>0</v>
      </c>
      <c r="D80" s="45">
        <f t="shared" ref="D80:E80" si="3">D81*0.1</f>
        <v>0</v>
      </c>
      <c r="E80" s="45">
        <f t="shared" si="3"/>
        <v>0</v>
      </c>
    </row>
    <row r="81" spans="2:6" ht="15.75" thickBot="1" x14ac:dyDescent="0.3">
      <c r="B81" s="3" t="s">
        <v>52</v>
      </c>
      <c r="C81" s="43"/>
      <c r="D81" s="43"/>
      <c r="E81" s="43"/>
    </row>
    <row r="82" spans="2:6" x14ac:dyDescent="0.25">
      <c r="B82" s="44" t="s">
        <v>53</v>
      </c>
      <c r="C82" s="26">
        <f>C97</f>
        <v>0</v>
      </c>
      <c r="D82" s="26">
        <f t="shared" ref="D82:E82" si="4">D97</f>
        <v>0</v>
      </c>
      <c r="E82" s="26">
        <f t="shared" si="4"/>
        <v>0</v>
      </c>
    </row>
    <row r="83" spans="2:6" x14ac:dyDescent="0.25">
      <c r="B83" s="48" t="s">
        <v>85</v>
      </c>
      <c r="C83" s="46">
        <f>C78+C79+C80+C81+C82</f>
        <v>0</v>
      </c>
      <c r="D83" s="46">
        <f t="shared" ref="D83:E83" si="5">D78+D79+D80+D81+D82</f>
        <v>0</v>
      </c>
      <c r="E83" s="46">
        <f t="shared" si="5"/>
        <v>0</v>
      </c>
    </row>
    <row r="84" spans="2:6" ht="19.5" thickBot="1" x14ac:dyDescent="0.35">
      <c r="B84" s="49" t="s">
        <v>54</v>
      </c>
      <c r="C84" s="50">
        <f>C76-C83</f>
        <v>0</v>
      </c>
      <c r="D84" s="50">
        <f t="shared" ref="D84:E84" si="6">D76-D83</f>
        <v>0</v>
      </c>
      <c r="E84" s="50">
        <f t="shared" si="6"/>
        <v>0</v>
      </c>
    </row>
    <row r="87" spans="2:6" x14ac:dyDescent="0.25">
      <c r="B87" s="18" t="s">
        <v>59</v>
      </c>
    </row>
    <row r="88" spans="2:6" ht="15.75" thickBot="1" x14ac:dyDescent="0.3">
      <c r="B88" s="11"/>
    </row>
    <row r="89" spans="2:6" ht="19.5" thickBot="1" x14ac:dyDescent="0.35">
      <c r="B89" s="67" t="s">
        <v>60</v>
      </c>
      <c r="C89" s="68"/>
      <c r="D89" s="68"/>
      <c r="E89" s="69"/>
    </row>
    <row r="90" spans="2:6" ht="19.5" thickBot="1" x14ac:dyDescent="0.35">
      <c r="B90" s="51"/>
      <c r="C90" s="67" t="s">
        <v>40</v>
      </c>
      <c r="D90" s="68"/>
      <c r="E90" s="69"/>
    </row>
    <row r="91" spans="2:6" ht="19.5" thickBot="1" x14ac:dyDescent="0.35">
      <c r="B91" s="52"/>
      <c r="C91" s="2">
        <v>1</v>
      </c>
      <c r="D91" s="2">
        <v>2</v>
      </c>
      <c r="E91" s="2">
        <v>3</v>
      </c>
    </row>
    <row r="92" spans="2:6" ht="15.75" thickBot="1" x14ac:dyDescent="0.3">
      <c r="B92" s="53" t="s">
        <v>61</v>
      </c>
      <c r="C92" s="54">
        <f>C61</f>
        <v>0</v>
      </c>
      <c r="D92" s="54">
        <f t="shared" ref="D92:E92" si="7">D61</f>
        <v>0</v>
      </c>
      <c r="E92" s="54">
        <f t="shared" si="7"/>
        <v>0</v>
      </c>
    </row>
    <row r="93" spans="2:6" x14ac:dyDescent="0.25">
      <c r="B93" s="55" t="s">
        <v>62</v>
      </c>
      <c r="C93" s="54">
        <f>C62</f>
        <v>0</v>
      </c>
      <c r="D93" s="54">
        <f t="shared" ref="D93:E93" si="8">D62</f>
        <v>0</v>
      </c>
      <c r="E93" s="54">
        <f t="shared" si="8"/>
        <v>0</v>
      </c>
      <c r="F93" s="54"/>
    </row>
    <row r="94" spans="2:6" x14ac:dyDescent="0.25">
      <c r="B94" s="55" t="s">
        <v>63</v>
      </c>
      <c r="C94" s="56">
        <f>C9/10</f>
        <v>0</v>
      </c>
      <c r="D94" s="56">
        <f>C94</f>
        <v>0</v>
      </c>
      <c r="E94" s="56">
        <f>D94</f>
        <v>0</v>
      </c>
    </row>
    <row r="95" spans="2:6" x14ac:dyDescent="0.25">
      <c r="B95" s="55" t="s">
        <v>64</v>
      </c>
      <c r="C95" s="57">
        <f>C80</f>
        <v>0</v>
      </c>
      <c r="D95" s="57">
        <f t="shared" ref="D95:E95" si="9">D80</f>
        <v>0</v>
      </c>
      <c r="E95" s="57">
        <f t="shared" si="9"/>
        <v>0</v>
      </c>
    </row>
    <row r="96" spans="2:6" x14ac:dyDescent="0.25">
      <c r="B96" s="58" t="s">
        <v>68</v>
      </c>
      <c r="C96" s="59">
        <f>C92-C93-C94-C95</f>
        <v>0</v>
      </c>
      <c r="D96" s="59">
        <f t="shared" ref="D96:E96" si="10">D92-D93-D94-D95</f>
        <v>0</v>
      </c>
      <c r="E96" s="59">
        <f t="shared" si="10"/>
        <v>0</v>
      </c>
    </row>
    <row r="97" spans="2:5" x14ac:dyDescent="0.25">
      <c r="B97" s="55" t="s">
        <v>65</v>
      </c>
      <c r="C97" s="56">
        <f>IF(C96&gt;=0,0.2*C96,0)</f>
        <v>0</v>
      </c>
      <c r="D97" s="56">
        <f t="shared" ref="D97:E97" si="11">IF(D96&gt;=0,0.2*D96,0)</f>
        <v>0</v>
      </c>
      <c r="E97" s="56">
        <f t="shared" si="11"/>
        <v>0</v>
      </c>
    </row>
    <row r="98" spans="2:5" ht="30" x14ac:dyDescent="0.25">
      <c r="B98" s="62" t="s">
        <v>69</v>
      </c>
      <c r="C98" s="59">
        <f>C96-C97</f>
        <v>0</v>
      </c>
      <c r="D98" s="59">
        <f t="shared" ref="D98:E98" si="12">D96-D97</f>
        <v>0</v>
      </c>
      <c r="E98" s="59">
        <f t="shared" si="12"/>
        <v>0</v>
      </c>
    </row>
    <row r="99" spans="2:5" ht="30" x14ac:dyDescent="0.25">
      <c r="B99" s="62" t="s">
        <v>70</v>
      </c>
      <c r="C99" s="56">
        <f>C94</f>
        <v>0</v>
      </c>
      <c r="D99" s="56">
        <f t="shared" ref="D99:E99" si="13">D94</f>
        <v>0</v>
      </c>
      <c r="E99" s="56">
        <f t="shared" si="13"/>
        <v>0</v>
      </c>
    </row>
    <row r="100" spans="2:5" x14ac:dyDescent="0.25">
      <c r="B100" s="58" t="s">
        <v>71</v>
      </c>
      <c r="C100" s="56">
        <f>C98+C99</f>
        <v>0</v>
      </c>
      <c r="D100" s="56">
        <f t="shared" ref="D100:E100" si="14">D98+D99</f>
        <v>0</v>
      </c>
      <c r="E100" s="56">
        <f t="shared" si="14"/>
        <v>0</v>
      </c>
    </row>
    <row r="101" spans="2:5" x14ac:dyDescent="0.25">
      <c r="B101" s="55" t="s">
        <v>66</v>
      </c>
      <c r="C101" s="56">
        <f>C62/12</f>
        <v>0</v>
      </c>
      <c r="D101" s="56">
        <f t="shared" ref="D101:E101" si="15">D62/12</f>
        <v>0</v>
      </c>
      <c r="E101" s="56">
        <f t="shared" si="15"/>
        <v>0</v>
      </c>
    </row>
    <row r="102" spans="2:5" x14ac:dyDescent="0.25">
      <c r="B102" s="55" t="s">
        <v>67</v>
      </c>
      <c r="C102" s="56">
        <f>C78</f>
        <v>0</v>
      </c>
      <c r="D102" s="56">
        <f t="shared" ref="D102:E102" si="16">D78</f>
        <v>0</v>
      </c>
      <c r="E102" s="56">
        <f t="shared" si="16"/>
        <v>0</v>
      </c>
    </row>
    <row r="103" spans="2:5" ht="18.75" x14ac:dyDescent="0.25">
      <c r="B103" s="58" t="s">
        <v>72</v>
      </c>
      <c r="C103" s="64">
        <f>C100-C101-C102</f>
        <v>0</v>
      </c>
      <c r="D103" s="64">
        <f t="shared" ref="D103:E103" si="17">D100-D101-D102</f>
        <v>0</v>
      </c>
      <c r="E103" s="64">
        <f t="shared" si="17"/>
        <v>0</v>
      </c>
    </row>
    <row r="104" spans="2:5" ht="15.75" thickBot="1" x14ac:dyDescent="0.3">
      <c r="B104" s="63" t="s">
        <v>81</v>
      </c>
      <c r="C104" s="65">
        <f>C103</f>
        <v>0</v>
      </c>
      <c r="D104" s="65">
        <f>C103+D103</f>
        <v>0</v>
      </c>
      <c r="E104" s="65">
        <f>C103+D103+E103</f>
        <v>0</v>
      </c>
    </row>
  </sheetData>
  <mergeCells count="12">
    <mergeCell ref="B89:E89"/>
    <mergeCell ref="C90:E90"/>
    <mergeCell ref="B55:B56"/>
    <mergeCell ref="B6:D6"/>
    <mergeCell ref="C14:D14"/>
    <mergeCell ref="B21:B22"/>
    <mergeCell ref="C21:C22"/>
    <mergeCell ref="B38:D38"/>
    <mergeCell ref="B54:E54"/>
    <mergeCell ref="C55:E55"/>
    <mergeCell ref="D21:D22"/>
    <mergeCell ref="E21:E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mbasar</dc:creator>
  <cp:lastModifiedBy>Semra Ertugral</cp:lastModifiedBy>
  <dcterms:created xsi:type="dcterms:W3CDTF">2012-11-29T14:15:43Z</dcterms:created>
  <dcterms:modified xsi:type="dcterms:W3CDTF">2014-07-07T06:06:58Z</dcterms:modified>
</cp:coreProperties>
</file>